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éssica Freitas\Desktop\Reforma e Ampliação - Câmara Municipal de Igarapava\"/>
    </mc:Choice>
  </mc:AlternateContent>
  <xr:revisionPtr revIDLastSave="0" documentId="13_ncr:1_{95E23684-F446-428D-BEAC-37F6ED2326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nKQ7oWPzYpSbii2hQ5qofk+QbL7f3q26K2OVtVXPc="/>
    </ext>
  </extLst>
</workbook>
</file>

<file path=xl/calcChain.xml><?xml version="1.0" encoding="utf-8"?>
<calcChain xmlns="http://schemas.openxmlformats.org/spreadsheetml/2006/main">
  <c r="H17" i="1" l="1"/>
  <c r="I17" i="1" s="1"/>
  <c r="H16" i="1"/>
  <c r="I16" i="1" s="1"/>
  <c r="H15" i="1"/>
  <c r="I15" i="1" s="1"/>
  <c r="I14" i="1"/>
  <c r="H14" i="1"/>
  <c r="H13" i="1"/>
  <c r="I13" i="1" s="1"/>
  <c r="I12" i="1" s="1"/>
  <c r="H12" i="1"/>
  <c r="H11" i="1"/>
  <c r="I11" i="1" s="1"/>
  <c r="I10" i="1" s="1"/>
  <c r="H10" i="1"/>
  <c r="H9" i="1"/>
  <c r="I9" i="1" s="1"/>
  <c r="H8" i="1"/>
  <c r="I8" i="1" s="1"/>
  <c r="I7" i="1" s="1"/>
  <c r="J21" i="1" s="1"/>
</calcChain>
</file>

<file path=xl/sharedStrings.xml><?xml version="1.0" encoding="utf-8"?>
<sst xmlns="http://schemas.openxmlformats.org/spreadsheetml/2006/main" count="60" uniqueCount="60">
  <si>
    <t>CÂMARA MUNICIPAL DE IGARAPAVA - SP
CNPJ: 60.243.409/0001-60</t>
  </si>
  <si>
    <t>Obra</t>
  </si>
  <si>
    <t>Bancos</t>
  </si>
  <si>
    <t>B.D.I.</t>
  </si>
  <si>
    <t>Encargos Sociais</t>
  </si>
  <si>
    <t xml:space="preserve">RV2- CÂMARA MUNICIPAL DE IGARAPAVA - SP - COBERTURA
</t>
  </si>
  <si>
    <t>SINAPI - 10/2024 - São
Paulo</t>
  </si>
  <si>
    <t>Não Desonerado: embutido nos preços unitário dos insumos de mão de obra, de acordo com as bases.</t>
  </si>
  <si>
    <t>Orçamento Sintético</t>
  </si>
  <si>
    <r>
      <rPr>
        <b/>
        <sz val="8"/>
        <color theme="1"/>
        <rFont val="Arial"/>
      </rPr>
      <t>Item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</si>
  <si>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</si>
  <si>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</si>
  <si>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</si>
  <si>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r>
      <rPr>
        <b/>
        <sz val="8"/>
        <color theme="1"/>
        <rFont val="Arial"/>
      </rPr>
      <t>Und</t>
    </r>
  </si>
  <si>
    <r>
      <rPr>
        <b/>
        <sz val="8"/>
        <color theme="1"/>
        <rFont val="Arial"/>
      </rPr>
      <t>Quant.</t>
    </r>
  </si>
  <si>
    <r>
      <rPr>
        <b/>
        <sz val="8"/>
        <color theme="1"/>
        <rFont val="Arial"/>
      </rPr>
      <t>Valor Unit</t>
    </r>
  </si>
  <si>
    <r>
      <rPr>
        <b/>
        <sz val="8"/>
        <color rgb="FF000000"/>
        <rFont val="Arial"/>
      </rPr>
      <t xml:space="preserve">Valor Unit
</t>
    </r>
    <r>
      <rPr>
        <b/>
        <sz val="8"/>
        <color rgb="FF000000"/>
        <rFont val="Arial"/>
      </rPr>
      <t>com BDI</t>
    </r>
  </si>
  <si>
    <r>
      <rPr>
        <b/>
        <sz val="8"/>
        <color theme="1"/>
        <rFont val="Arial"/>
      </rPr>
      <t>Total</t>
    </r>
  </si>
  <si>
    <r>
      <rPr>
        <b/>
        <sz val="8"/>
        <color theme="1"/>
        <rFont val="Arial"/>
      </rPr>
      <t>Peso (%)</t>
    </r>
  </si>
  <si>
    <r>
      <rPr>
        <b/>
        <sz val="7"/>
        <color theme="1"/>
        <rFont val="Arial"/>
      </rPr>
      <t>1</t>
    </r>
  </si>
  <si>
    <r>
      <rPr>
        <b/>
        <sz val="7"/>
        <color theme="1"/>
        <rFont val="Arial"/>
      </rPr>
      <t>REMOÇÕES E DEMOLIÇÕES</t>
    </r>
  </si>
  <si>
    <r>
      <rPr>
        <sz val="7"/>
        <color theme="1"/>
        <rFont val="Arial MT"/>
      </rPr>
      <t>1.1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</si>
  <si>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</si>
  <si>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CALHAS E RUFOS, DE FORMA MANUAL, SEM
</t>
    </r>
    <r>
      <rPr>
        <sz val="7"/>
        <color rgb="FF000000"/>
        <rFont val="Arial MT"/>
      </rPr>
      <t>REAPROVEITAMENTO. AF_09/2023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</si>
  <si>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</si>
  <si>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1.2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</si>
  <si>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</si>
  <si>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REMOÇÃO DE TELHAS DE FIBROCIMENTO METÁLICA E CERÂMICA, DE FORMA MANUAL, SEM REAPROVEITAMENTO. AF_09/2023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</si>
  <si>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</si>
  <si>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2</t>
    </r>
  </si>
  <si>
    <r>
      <rPr>
        <b/>
        <sz val="7"/>
        <color theme="1"/>
        <rFont val="Arial"/>
      </rPr>
      <t>IMPERMEABILIZAÇÕES</t>
    </r>
  </si>
  <si>
    <r>
      <rPr>
        <sz val="7"/>
        <color theme="1"/>
        <rFont val="Arial MT"/>
      </rPr>
      <t>2.1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</si>
  <si>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</si>
  <si>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IMPERMEABILIZAÇÃO DE SUPERFÍCIE COM MANTA ASFÁLTICA, UMA
</t>
    </r>
    <r>
      <rPr>
        <sz val="7"/>
        <color rgb="FF000000"/>
        <rFont val="Arial MT"/>
      </rPr>
      <t>CAMADA, INCLUSIVE APLICAÇÃO DE PRIMER ASFÁLTICO, E=4MM. AF_09/2023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</si>
  <si>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</si>
  <si>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>3</t>
    </r>
  </si>
  <si>
    <r>
      <rPr>
        <b/>
        <sz val="7"/>
        <color theme="1"/>
        <rFont val="Arial"/>
      </rPr>
      <t>COBERTURAS</t>
    </r>
  </si>
  <si>
    <r>
      <rPr>
        <sz val="7"/>
        <color theme="1"/>
        <rFont val="Arial MT"/>
      </rPr>
      <t>3.1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</si>
  <si>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</si>
  <si>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CALHA EM CHAPA DE AÇO GALVANIZADO NÚMERO 24,
</t>
    </r>
    <r>
      <rPr>
        <sz val="7"/>
        <color rgb="FF000000"/>
        <rFont val="Arial MT"/>
      </rPr>
      <t>DESENVOLVIMENTO DE 50 CM, INCLUSO TRANSPORTE VERTICAL. AF_07/2019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</si>
  <si>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</si>
  <si>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3.2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</si>
  <si>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</si>
  <si>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RUFO EM CHAPA DE AÇO GALVANIZADO NÚMERO 24, CORTE DE 25 CM,
</t>
    </r>
    <r>
      <rPr>
        <sz val="7"/>
        <color rgb="FF000000"/>
        <rFont val="Arial MT"/>
      </rPr>
      <t>INCLUSO TRANSPORTE VERTICAL. AF_07/2019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</si>
  <si>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</si>
  <si>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3.3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</si>
  <si>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</si>
  <si>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ALGEROSA EM CHAPA DE AÇO GALVANIZADO NÚMERO 24, CORTE DE 25
</t>
    </r>
    <r>
      <rPr>
        <sz val="7"/>
        <color rgb="FF000000"/>
        <rFont val="Arial MT"/>
      </rPr>
      <t>CM, INCLUSO TRANSPORTE VERTICAL. AF_07/2019</t>
    </r>
  </si>
  <si>
    <r>
      <rPr>
        <sz val="7"/>
        <color theme="1"/>
        <rFont val="Arial MT"/>
      </rPr>
      <t>M</t>
    </r>
  </si>
  <si>
    <r>
      <rPr>
        <sz val="7"/>
        <color theme="1"/>
        <rFont val="Arial MT"/>
      </rPr>
      <t>3.4</t>
    </r>
  </si>
  <si>
    <r>
      <rPr>
        <sz val="7"/>
        <color theme="1"/>
        <rFont val="Arial MT"/>
      </rPr>
      <t>Próprio</t>
    </r>
  </si>
  <si>
    <r>
      <rPr>
        <sz val="7"/>
        <color rgb="FF000000"/>
        <rFont val="Arial MT"/>
      </rPr>
      <t xml:space="preserve">TELHAMENTO COM TELHA DE AÇO/ALUMÍNIO E = 0,5 MM, COM ATÉ 2
</t>
    </r>
    <r>
      <rPr>
        <sz val="7"/>
        <color rgb="FF000000"/>
        <rFont val="Arial MT"/>
      </rPr>
      <t>ÁGUAS - COM REAPROVEITAMENTO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</si>
  <si>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</si>
  <si>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3.5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</si>
  <si>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</si>
  <si>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TELHAMENTO COM TELHA DE AÇO/ALUMÍNIO E = 0,5 MM, COM ATÉ 2
</t>
    </r>
    <r>
      <rPr>
        <sz val="7"/>
        <color rgb="FF000000"/>
        <rFont val="Arial MT"/>
      </rPr>
      <t>ÁGUAS, INCLUSO IÇAMENTO. AF_07/2019</t>
    </r>
  </si>
  <si>
    <r>
      <rPr>
        <sz val="7"/>
        <color theme="1"/>
        <rFont val="Arial MT"/>
      </rPr>
      <t>m²</t>
    </r>
  </si>
  <si>
    <r>
      <rPr>
        <b/>
        <sz val="7"/>
        <color theme="1"/>
        <rFont val="Arial"/>
      </rPr>
      <t xml:space="preserve">Total sem BDI                                                                                                
</t>
    </r>
  </si>
  <si>
    <t xml:space="preserve">Total do BDI                                                                                                        
</t>
  </si>
  <si>
    <t xml:space="preserve">Total Geral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</si>
</sst>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%"/>
    <numFmt numFmtId="165" formatCode="#,##0.0000"/>
    <numFmt numFmtId="166" formatCode="00000000"/>
  </numFmts>
  <fonts count="13">
    <font>
      <sz val="10"/>
      <color rgb="FF000000"/>
      <name val="Times New Roman"/>
      <scheme val="minor"/>
    </font>
    <font>
      <sz val="10"/>
      <color rgb="FF000000"/>
      <name val="Times New Roman"/>
    </font>
    <font>
      <sz val="10"/>
      <color theme="1"/>
      <name val="Times New Roman"/>
    </font>
    <font>
      <b/>
      <sz val="7"/>
      <color theme="1"/>
      <name val="Arial"/>
    </font>
    <font>
      <b/>
      <sz val="8"/>
      <color theme="1"/>
      <name val="Arial"/>
    </font>
    <font>
      <sz val="10"/>
      <name val="Times New Roman"/>
    </font>
    <font>
      <b/>
      <sz val="7"/>
      <color rgb="FF000000"/>
      <name val="Arial"/>
    </font>
    <font>
      <sz val="7"/>
      <color theme="1"/>
      <name val="Arial"/>
    </font>
    <font>
      <sz val="7"/>
      <color rgb="FF000000"/>
      <name val="Arial"/>
    </font>
    <font>
      <sz val="9"/>
      <color theme="1"/>
      <name val="Trebuchet MS"/>
    </font>
    <font>
      <b/>
      <sz val="8"/>
      <color rgb="FF000000"/>
      <name val="Arial"/>
    </font>
    <font>
      <sz val="7"/>
      <color theme="1"/>
      <name val="Arial MT"/>
    </font>
    <font>
      <sz val="7"/>
      <color rgb="FF000000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D8EBF6"/>
        <bgColor rgb="FFD8EBF6"/>
      </patternFill>
    </fill>
    <fill>
      <patternFill patternType="solid">
        <fgColor rgb="FFDFEFD8"/>
        <bgColor rgb="FFDFEFD8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0" fontId="1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right" vertical="top" shrinkToFit="1"/>
    </xf>
    <xf numFmtId="164" fontId="6" fillId="2" borderId="2" xfId="0" applyNumberFormat="1" applyFont="1" applyFill="1" applyBorder="1" applyAlignment="1">
      <alignment horizontal="right" vertical="top" shrinkToFit="1"/>
    </xf>
    <xf numFmtId="0" fontId="7" fillId="3" borderId="2" xfId="0" applyFont="1" applyFill="1" applyBorder="1" applyAlignment="1">
      <alignment horizontal="left" vertical="top" wrapText="1"/>
    </xf>
    <xf numFmtId="1" fontId="8" fillId="3" borderId="2" xfId="0" applyNumberFormat="1" applyFont="1" applyFill="1" applyBorder="1" applyAlignment="1">
      <alignment horizontal="right" vertical="top" shrinkToFit="1"/>
    </xf>
    <xf numFmtId="0" fontId="1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right" vertical="top" wrapText="1"/>
    </xf>
    <xf numFmtId="4" fontId="8" fillId="3" borderId="2" xfId="0" applyNumberFormat="1" applyFont="1" applyFill="1" applyBorder="1" applyAlignment="1">
      <alignment horizontal="right" vertical="top" shrinkToFit="1"/>
    </xf>
    <xf numFmtId="165" fontId="6" fillId="2" borderId="2" xfId="0" applyNumberFormat="1" applyFont="1" applyFill="1" applyBorder="1" applyAlignment="1">
      <alignment horizontal="right" vertical="top" shrinkToFit="1"/>
    </xf>
    <xf numFmtId="166" fontId="8" fillId="3" borderId="2" xfId="0" applyNumberFormat="1" applyFont="1" applyFill="1" applyBorder="1" applyAlignment="1">
      <alignment horizontal="right" vertical="top" shrinkToFit="1"/>
    </xf>
    <xf numFmtId="4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0"/>
  <sheetViews>
    <sheetView tabSelected="1" workbookViewId="0">
      <selection sqref="A1:J1"/>
    </sheetView>
  </sheetViews>
  <sheetFormatPr defaultColWidth="14.44140625" defaultRowHeight="15" customHeight="1"/>
  <cols>
    <col min="1" max="1" width="10.44140625" customWidth="1"/>
    <col min="2" max="2" width="10.6640625" customWidth="1"/>
    <col min="3" max="3" width="14.33203125" customWidth="1"/>
    <col min="4" max="4" width="64" customWidth="1"/>
    <col min="5" max="5" width="8.44140625" customWidth="1"/>
    <col min="6" max="6" width="14" customWidth="1"/>
    <col min="7" max="7" width="13.5546875" customWidth="1"/>
    <col min="8" max="9" width="14" customWidth="1"/>
    <col min="10" max="10" width="13.5546875" customWidth="1"/>
    <col min="11" max="26" width="8.6640625" customWidth="1"/>
  </cols>
  <sheetData>
    <row r="1" spans="1:20" ht="26.25" customHeight="1">
      <c r="A1" s="27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20" ht="12.75" customHeight="1">
      <c r="D2" s="1" t="s">
        <v>1</v>
      </c>
      <c r="E2" s="1" t="s">
        <v>2</v>
      </c>
      <c r="G2" s="1" t="s">
        <v>3</v>
      </c>
      <c r="I2" s="28" t="s">
        <v>4</v>
      </c>
      <c r="J2" s="25"/>
    </row>
    <row r="3" spans="1:20" ht="77.25" customHeight="1">
      <c r="D3" s="2" t="s">
        <v>5</v>
      </c>
      <c r="E3" s="24" t="s">
        <v>6</v>
      </c>
      <c r="F3" s="25"/>
      <c r="G3" s="3">
        <v>0.27839999999999998</v>
      </c>
      <c r="H3" s="2">
        <v>1.2784</v>
      </c>
      <c r="I3" s="29" t="s">
        <v>7</v>
      </c>
      <c r="J3" s="25"/>
    </row>
    <row r="4" spans="1:20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0" ht="12.75" customHeight="1">
      <c r="A5" s="30" t="s">
        <v>8</v>
      </c>
      <c r="B5" s="31"/>
      <c r="C5" s="31"/>
      <c r="D5" s="31"/>
      <c r="E5" s="31"/>
      <c r="F5" s="31"/>
      <c r="G5" s="31"/>
      <c r="H5" s="31"/>
      <c r="I5" s="31"/>
      <c r="J5" s="31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2.5" customHeight="1">
      <c r="A6" s="5" t="s">
        <v>9</v>
      </c>
      <c r="B6" s="6" t="s">
        <v>10</v>
      </c>
      <c r="C6" s="5" t="s">
        <v>11</v>
      </c>
      <c r="D6" s="5" t="s">
        <v>12</v>
      </c>
      <c r="E6" s="6" t="s">
        <v>13</v>
      </c>
      <c r="F6" s="6" t="s">
        <v>14</v>
      </c>
      <c r="G6" s="6" t="s">
        <v>15</v>
      </c>
      <c r="H6" s="7" t="s">
        <v>16</v>
      </c>
      <c r="I6" s="6" t="s">
        <v>17</v>
      </c>
      <c r="J6" s="6" t="s">
        <v>18</v>
      </c>
    </row>
    <row r="7" spans="1:20" ht="18" customHeight="1">
      <c r="A7" s="8" t="s">
        <v>19</v>
      </c>
      <c r="B7" s="9"/>
      <c r="C7" s="9"/>
      <c r="D7" s="8" t="s">
        <v>20</v>
      </c>
      <c r="E7" s="9"/>
      <c r="F7" s="10"/>
      <c r="G7" s="10"/>
      <c r="H7" s="10"/>
      <c r="I7" s="11">
        <f>SUM(I8:I9)</f>
        <v>0</v>
      </c>
      <c r="J7" s="12"/>
    </row>
    <row r="8" spans="1:20" ht="19.5" customHeight="1">
      <c r="A8" s="13" t="s">
        <v>21</v>
      </c>
      <c r="B8" s="14">
        <v>104803</v>
      </c>
      <c r="C8" s="13" t="s">
        <v>22</v>
      </c>
      <c r="D8" s="15" t="s">
        <v>23</v>
      </c>
      <c r="E8" s="16" t="s">
        <v>24</v>
      </c>
      <c r="F8" s="17">
        <v>78.83</v>
      </c>
      <c r="G8" s="17">
        <v>0</v>
      </c>
      <c r="H8" s="17">
        <f t="shared" ref="H8:H17" si="0">G8*$H$3</f>
        <v>0</v>
      </c>
      <c r="I8" s="17">
        <f t="shared" ref="I8:I9" si="1">F8*H8</f>
        <v>0</v>
      </c>
      <c r="J8" s="12"/>
    </row>
    <row r="9" spans="1:20" ht="28.5" customHeight="1">
      <c r="A9" s="13" t="s">
        <v>25</v>
      </c>
      <c r="B9" s="14">
        <v>97647</v>
      </c>
      <c r="C9" s="13" t="s">
        <v>26</v>
      </c>
      <c r="D9" s="13" t="s">
        <v>27</v>
      </c>
      <c r="E9" s="16" t="s">
        <v>28</v>
      </c>
      <c r="F9" s="17">
        <v>280.36</v>
      </c>
      <c r="G9" s="17">
        <v>0</v>
      </c>
      <c r="H9" s="17">
        <f t="shared" si="0"/>
        <v>0</v>
      </c>
      <c r="I9" s="17">
        <f t="shared" si="1"/>
        <v>0</v>
      </c>
      <c r="J9" s="12"/>
    </row>
    <row r="10" spans="1:20" ht="18" customHeight="1">
      <c r="A10" s="8" t="s">
        <v>29</v>
      </c>
      <c r="B10" s="9"/>
      <c r="C10" s="9"/>
      <c r="D10" s="8" t="s">
        <v>30</v>
      </c>
      <c r="E10" s="9"/>
      <c r="F10" s="10"/>
      <c r="G10" s="17"/>
      <c r="H10" s="17">
        <f t="shared" si="0"/>
        <v>0</v>
      </c>
      <c r="I10" s="18">
        <f>SUM(I11)</f>
        <v>0</v>
      </c>
      <c r="J10" s="12"/>
    </row>
    <row r="11" spans="1:20" ht="28.5" customHeight="1">
      <c r="A11" s="13" t="s">
        <v>31</v>
      </c>
      <c r="B11" s="14">
        <v>98546</v>
      </c>
      <c r="C11" s="13" t="s">
        <v>32</v>
      </c>
      <c r="D11" s="15" t="s">
        <v>33</v>
      </c>
      <c r="E11" s="16" t="s">
        <v>34</v>
      </c>
      <c r="F11" s="17">
        <v>280.36</v>
      </c>
      <c r="G11" s="17">
        <v>0</v>
      </c>
      <c r="H11" s="17">
        <f t="shared" si="0"/>
        <v>0</v>
      </c>
      <c r="I11" s="17">
        <f>F11*H11</f>
        <v>0</v>
      </c>
      <c r="J11" s="12"/>
    </row>
    <row r="12" spans="1:20" ht="18" customHeight="1">
      <c r="A12" s="8" t="s">
        <v>35</v>
      </c>
      <c r="B12" s="9"/>
      <c r="C12" s="9"/>
      <c r="D12" s="8" t="s">
        <v>36</v>
      </c>
      <c r="E12" s="9"/>
      <c r="F12" s="10"/>
      <c r="G12" s="17"/>
      <c r="H12" s="17">
        <f t="shared" si="0"/>
        <v>0</v>
      </c>
      <c r="I12" s="18">
        <f>SUM(I13:I17)</f>
        <v>0</v>
      </c>
      <c r="J12" s="12"/>
    </row>
    <row r="13" spans="1:20" ht="28.5" customHeight="1">
      <c r="A13" s="13" t="s">
        <v>37</v>
      </c>
      <c r="B13" s="14">
        <v>94228</v>
      </c>
      <c r="C13" s="13" t="s">
        <v>38</v>
      </c>
      <c r="D13" s="15" t="s">
        <v>39</v>
      </c>
      <c r="E13" s="16" t="s">
        <v>40</v>
      </c>
      <c r="F13" s="17">
        <v>33.31</v>
      </c>
      <c r="G13" s="17">
        <v>0</v>
      </c>
      <c r="H13" s="17">
        <f t="shared" si="0"/>
        <v>0</v>
      </c>
      <c r="I13" s="17">
        <f t="shared" ref="I13:I17" si="2">F13*H13</f>
        <v>0</v>
      </c>
      <c r="J13" s="12"/>
    </row>
    <row r="14" spans="1:20" ht="19.5" customHeight="1">
      <c r="A14" s="13" t="s">
        <v>41</v>
      </c>
      <c r="B14" s="14">
        <v>94231</v>
      </c>
      <c r="C14" s="13" t="s">
        <v>42</v>
      </c>
      <c r="D14" s="15" t="s">
        <v>43</v>
      </c>
      <c r="E14" s="16" t="s">
        <v>44</v>
      </c>
      <c r="F14" s="17">
        <v>78.83</v>
      </c>
      <c r="G14" s="17">
        <v>0</v>
      </c>
      <c r="H14" s="17">
        <f t="shared" si="0"/>
        <v>0</v>
      </c>
      <c r="I14" s="17">
        <f t="shared" si="2"/>
        <v>0</v>
      </c>
      <c r="J14" s="12"/>
    </row>
    <row r="15" spans="1:20" ht="19.5" customHeight="1">
      <c r="A15" s="13" t="s">
        <v>45</v>
      </c>
      <c r="B15" s="14">
        <v>94231</v>
      </c>
      <c r="C15" s="13" t="s">
        <v>46</v>
      </c>
      <c r="D15" s="15" t="s">
        <v>47</v>
      </c>
      <c r="E15" s="16" t="s">
        <v>48</v>
      </c>
      <c r="F15" s="17">
        <v>68.430000000000007</v>
      </c>
      <c r="G15" s="17">
        <v>0</v>
      </c>
      <c r="H15" s="17">
        <f t="shared" si="0"/>
        <v>0</v>
      </c>
      <c r="I15" s="17">
        <f t="shared" si="2"/>
        <v>0</v>
      </c>
      <c r="J15" s="12"/>
    </row>
    <row r="16" spans="1:20" ht="19.5" customHeight="1">
      <c r="A16" s="13" t="s">
        <v>49</v>
      </c>
      <c r="B16" s="19">
        <v>195</v>
      </c>
      <c r="C16" s="13" t="s">
        <v>50</v>
      </c>
      <c r="D16" s="15" t="s">
        <v>51</v>
      </c>
      <c r="E16" s="16" t="s">
        <v>52</v>
      </c>
      <c r="F16" s="17">
        <v>234.42</v>
      </c>
      <c r="G16" s="17">
        <v>0</v>
      </c>
      <c r="H16" s="17">
        <f t="shared" si="0"/>
        <v>0</v>
      </c>
      <c r="I16" s="17">
        <f t="shared" si="2"/>
        <v>0</v>
      </c>
      <c r="J16" s="12"/>
    </row>
    <row r="17" spans="1:10" ht="19.5" customHeight="1">
      <c r="A17" s="13" t="s">
        <v>53</v>
      </c>
      <c r="B17" s="14">
        <v>94213</v>
      </c>
      <c r="C17" s="13" t="s">
        <v>54</v>
      </c>
      <c r="D17" s="15" t="s">
        <v>55</v>
      </c>
      <c r="E17" s="16" t="s">
        <v>56</v>
      </c>
      <c r="F17" s="17">
        <v>45.94</v>
      </c>
      <c r="G17" s="17">
        <v>0</v>
      </c>
      <c r="H17" s="17">
        <f t="shared" si="0"/>
        <v>0</v>
      </c>
      <c r="I17" s="17">
        <f t="shared" si="2"/>
        <v>0</v>
      </c>
      <c r="J17" s="12"/>
    </row>
    <row r="18" spans="1:10" ht="12.75" customHeight="1"/>
    <row r="19" spans="1:10" ht="12.75" customHeight="1">
      <c r="F19" s="24" t="s">
        <v>57</v>
      </c>
      <c r="G19" s="25"/>
      <c r="H19" s="25"/>
      <c r="I19" s="25"/>
      <c r="J19" s="20"/>
    </row>
    <row r="20" spans="1:10" ht="12.75" customHeight="1">
      <c r="F20" s="24" t="s">
        <v>58</v>
      </c>
      <c r="G20" s="25"/>
      <c r="H20" s="25"/>
      <c r="I20" s="25"/>
      <c r="J20" s="20"/>
    </row>
    <row r="21" spans="1:10" ht="12.75" customHeight="1">
      <c r="D21" s="21"/>
      <c r="F21" s="24" t="s">
        <v>59</v>
      </c>
      <c r="G21" s="25"/>
      <c r="H21" s="25"/>
      <c r="I21" s="25"/>
      <c r="J21" s="20">
        <f>SUM(I7+I10+I12)</f>
        <v>0</v>
      </c>
    </row>
    <row r="22" spans="1:10" ht="43.5" customHeight="1">
      <c r="A22" s="22"/>
      <c r="D22" s="23"/>
    </row>
    <row r="23" spans="1:10" ht="12.75" customHeight="1">
      <c r="F23" s="26"/>
      <c r="G23" s="25"/>
      <c r="H23" s="25"/>
      <c r="I23" s="25"/>
    </row>
    <row r="24" spans="1:10" ht="12.75" customHeight="1"/>
    <row r="25" spans="1:10" ht="12.75" customHeight="1"/>
    <row r="26" spans="1:10" ht="27.75" customHeight="1"/>
    <row r="27" spans="1:10" ht="12.75" customHeight="1"/>
    <row r="28" spans="1:10" ht="12.75" customHeight="1"/>
    <row r="29" spans="1:10" ht="12.75" customHeight="1"/>
    <row r="30" spans="1:10" ht="12.75" customHeight="1"/>
    <row r="31" spans="1:10" ht="12.75" customHeight="1"/>
    <row r="32" spans="1:1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F21:I21"/>
    <mergeCell ref="F23:I23"/>
    <mergeCell ref="A1:J1"/>
    <mergeCell ref="I2:J2"/>
    <mergeCell ref="E3:F3"/>
    <mergeCell ref="I3:J3"/>
    <mergeCell ref="A5:J5"/>
    <mergeCell ref="F19:I19"/>
    <mergeCell ref="F20:I20"/>
  </mergeCells>
  <pageMargins left="0.25" right="0.25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Jéssica Freitas</cp:lastModifiedBy>
  <cp:lastPrinted>2025-06-17T18:04:56Z</cp:lastPrinted>
  <dcterms:created xsi:type="dcterms:W3CDTF">2024-12-08T18:41:06Z</dcterms:created>
  <dcterms:modified xsi:type="dcterms:W3CDTF">2025-06-17T18:05:34Z</dcterms:modified>
</cp:coreProperties>
</file>